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600" windowHeight="9270" activeTab="2"/>
  </bookViews>
  <sheets>
    <sheet name="Cluster A" sheetId="1" r:id="rId1"/>
    <sheet name="Cluster B" sheetId="2" r:id="rId2"/>
    <sheet name="Cluster C" sheetId="3" r:id="rId3"/>
  </sheets>
  <definedNames>
    <definedName name="_xlnm.Print_Area" localSheetId="0">'Cluster A'!$A$1:$P$33</definedName>
  </definedNames>
  <calcPr calcId="145621"/>
</workbook>
</file>

<file path=xl/calcChain.xml><?xml version="1.0" encoding="utf-8"?>
<calcChain xmlns="http://schemas.openxmlformats.org/spreadsheetml/2006/main">
  <c r="M15" i="3" l="1"/>
  <c r="N15" i="3" s="1"/>
  <c r="H15" i="3"/>
  <c r="I15" i="3" s="1"/>
  <c r="J15" i="3" s="1"/>
  <c r="M14" i="3"/>
  <c r="N14" i="3" s="1"/>
  <c r="O14" i="3" s="1"/>
  <c r="H14" i="3"/>
  <c r="I14" i="3" s="1"/>
  <c r="J14" i="3" s="1"/>
  <c r="M13" i="3"/>
  <c r="N13" i="3" s="1"/>
  <c r="O13" i="3" s="1"/>
  <c r="H13" i="3"/>
  <c r="M12" i="3"/>
  <c r="H12" i="3"/>
  <c r="I12" i="3" s="1"/>
  <c r="M18" i="2"/>
  <c r="N18" i="2" s="1"/>
  <c r="H18" i="2"/>
  <c r="I18" i="2" s="1"/>
  <c r="H12" i="2"/>
  <c r="M17" i="2"/>
  <c r="H17" i="2"/>
  <c r="I17" i="2" s="1"/>
  <c r="J17" i="2" s="1"/>
  <c r="M16" i="2"/>
  <c r="N16" i="2" s="1"/>
  <c r="O16" i="2" s="1"/>
  <c r="H16" i="2"/>
  <c r="M15" i="2"/>
  <c r="H15" i="2"/>
  <c r="I15" i="2" s="1"/>
  <c r="M14" i="2"/>
  <c r="H14" i="2"/>
  <c r="M13" i="2"/>
  <c r="H13" i="2"/>
  <c r="I13" i="2" s="1"/>
  <c r="J13" i="2" s="1"/>
  <c r="M12" i="2"/>
  <c r="N12" i="2" s="1"/>
  <c r="O12" i="2" s="1"/>
  <c r="I12" i="2"/>
  <c r="J12" i="2" s="1"/>
  <c r="H12" i="1"/>
  <c r="M21" i="1"/>
  <c r="M20" i="1"/>
  <c r="M19" i="1"/>
  <c r="N19" i="1" s="1"/>
  <c r="O19" i="1" s="1"/>
  <c r="M18" i="1"/>
  <c r="N18" i="1" s="1"/>
  <c r="O18" i="1" s="1"/>
  <c r="M17" i="1"/>
  <c r="M16" i="1"/>
  <c r="M15" i="1"/>
  <c r="N15" i="1" s="1"/>
  <c r="O15" i="1" s="1"/>
  <c r="M14" i="1"/>
  <c r="N14" i="1" s="1"/>
  <c r="O14" i="1" s="1"/>
  <c r="M13" i="1"/>
  <c r="M12" i="1"/>
  <c r="H21" i="1"/>
  <c r="I21" i="1" s="1"/>
  <c r="J21" i="1" s="1"/>
  <c r="H20" i="1"/>
  <c r="I20" i="1" s="1"/>
  <c r="J20" i="1" s="1"/>
  <c r="H19" i="1"/>
  <c r="H18" i="1"/>
  <c r="H17" i="1"/>
  <c r="I17" i="1" s="1"/>
  <c r="J17" i="1" s="1"/>
  <c r="H16" i="1"/>
  <c r="I16" i="1" s="1"/>
  <c r="J16" i="1" s="1"/>
  <c r="H15" i="1"/>
  <c r="H14" i="1"/>
  <c r="H13" i="1"/>
  <c r="I13" i="1" s="1"/>
  <c r="J13" i="1" s="1"/>
  <c r="P14" i="3" l="1"/>
  <c r="N12" i="3"/>
  <c r="O12" i="3" s="1"/>
  <c r="J12" i="3"/>
  <c r="O15" i="3"/>
  <c r="P15" i="3" s="1"/>
  <c r="I13" i="3"/>
  <c r="J13" i="3" s="1"/>
  <c r="P13" i="3" s="1"/>
  <c r="J18" i="2"/>
  <c r="P12" i="2"/>
  <c r="O18" i="2"/>
  <c r="N15" i="2"/>
  <c r="O15" i="2" s="1"/>
  <c r="N14" i="2"/>
  <c r="O14" i="2" s="1"/>
  <c r="I16" i="2"/>
  <c r="J16" i="2" s="1"/>
  <c r="P16" i="2" s="1"/>
  <c r="J15" i="2"/>
  <c r="N13" i="2"/>
  <c r="O13" i="2" s="1"/>
  <c r="P13" i="2" s="1"/>
  <c r="I14" i="2"/>
  <c r="J14" i="2" s="1"/>
  <c r="N17" i="2"/>
  <c r="O17" i="2" s="1"/>
  <c r="P17" i="2" s="1"/>
  <c r="O21" i="1"/>
  <c r="P21" i="1" s="1"/>
  <c r="N13" i="1"/>
  <c r="O13" i="1" s="1"/>
  <c r="P13" i="1" s="1"/>
  <c r="N17" i="1"/>
  <c r="O17" i="1" s="1"/>
  <c r="P17" i="1" s="1"/>
  <c r="N21" i="1"/>
  <c r="N16" i="1"/>
  <c r="O16" i="1" s="1"/>
  <c r="P16" i="1" s="1"/>
  <c r="N20" i="1"/>
  <c r="O20" i="1" s="1"/>
  <c r="P20" i="1" s="1"/>
  <c r="N12" i="1"/>
  <c r="O12" i="1" s="1"/>
  <c r="I15" i="1"/>
  <c r="J15" i="1" s="1"/>
  <c r="P15" i="1" s="1"/>
  <c r="I19" i="1"/>
  <c r="J19" i="1" s="1"/>
  <c r="P19" i="1" s="1"/>
  <c r="I14" i="1"/>
  <c r="J14" i="1" s="1"/>
  <c r="P14" i="1" s="1"/>
  <c r="I18" i="1"/>
  <c r="J18" i="1" s="1"/>
  <c r="P18" i="1" s="1"/>
  <c r="I12" i="1"/>
  <c r="J12" i="1" s="1"/>
  <c r="P12" i="3" l="1"/>
  <c r="P16" i="3" s="1"/>
  <c r="P18" i="2"/>
  <c r="P14" i="2"/>
  <c r="P15" i="2"/>
  <c r="P12" i="1"/>
  <c r="P19" i="2" l="1"/>
</calcChain>
</file>

<file path=xl/sharedStrings.xml><?xml version="1.0" encoding="utf-8"?>
<sst xmlns="http://schemas.openxmlformats.org/spreadsheetml/2006/main" count="132" uniqueCount="72">
  <si>
    <t>TENDER NUMBER</t>
  </si>
  <si>
    <t>RFP29/2016</t>
  </si>
  <si>
    <t>TENDER NAME</t>
  </si>
  <si>
    <t>PUBLIC SEATING</t>
  </si>
  <si>
    <t xml:space="preserve">CLUSTER </t>
  </si>
  <si>
    <t>A</t>
  </si>
  <si>
    <t>BIDDER NAME</t>
  </si>
  <si>
    <t xml:space="preserve">Cluster A - Pricing for Public Seating </t>
  </si>
  <si>
    <t xml:space="preserve">Description </t>
  </si>
  <si>
    <t>3 Seater Public Seating Bench</t>
  </si>
  <si>
    <t xml:space="preserve">Delivery Cost </t>
  </si>
  <si>
    <t xml:space="preserve">Total  Price </t>
  </si>
  <si>
    <t xml:space="preserve">Office </t>
  </si>
  <si>
    <t xml:space="preserve">Location </t>
  </si>
  <si>
    <t xml:space="preserve">Quantity </t>
  </si>
  <si>
    <t>Unit Price (Excl. Vat)</t>
  </si>
  <si>
    <t>Net Total (Excl. Vat)</t>
  </si>
  <si>
    <t xml:space="preserve">Vat </t>
  </si>
  <si>
    <t xml:space="preserve">Sub-total </t>
  </si>
  <si>
    <t>ASHLEY GARDENS</t>
  </si>
  <si>
    <t>RANDFONTEIN</t>
  </si>
  <si>
    <t>DORINGKLOOF</t>
  </si>
  <si>
    <t>7 Protea Street, Block C Ground Floor, Centurion</t>
  </si>
  <si>
    <t xml:space="preserve">ALBERTON </t>
  </si>
  <si>
    <t>PRETORIA CBD</t>
  </si>
  <si>
    <t>RUSTENBURG</t>
  </si>
  <si>
    <t>39 Heystek Street, Rustenburg, 0300</t>
  </si>
  <si>
    <t>WITBANK/EMALAHLENI</t>
  </si>
  <si>
    <t>C/o Kruger &amp; Botha Avenue, Emalahleni, 1035</t>
  </si>
  <si>
    <t>RISSIK</t>
  </si>
  <si>
    <t>4 Rissik Street, JHB CBD</t>
  </si>
  <si>
    <t>SIBASA</t>
  </si>
  <si>
    <t>756 P. West, Main Road, Thohoyandou, 0950</t>
  </si>
  <si>
    <t>RANDBURG</t>
  </si>
  <si>
    <t>C/o Kent &amp; Hill Street, SARS Randburg Building</t>
  </si>
  <si>
    <t xml:space="preserve">Pricing  Sign-off </t>
  </si>
  <si>
    <t>Signature:</t>
  </si>
  <si>
    <t>Name:</t>
  </si>
  <si>
    <t>Position:</t>
  </si>
  <si>
    <t>Date:</t>
  </si>
  <si>
    <t xml:space="preserve">Total Tender Price For Cluster  A ( VAT INCLUSIVE)             
</t>
  </si>
  <si>
    <t>PORT SHEPSTONE</t>
  </si>
  <si>
    <t>16 Bisset Street, Port Shepstone, 4240</t>
  </si>
  <si>
    <t>MTHATHA</t>
  </si>
  <si>
    <t>N2 Hillcrest Shopping Centre, C/o Durban Road &amp; John Beer Drive, Hillcrest, Mthatha</t>
  </si>
  <si>
    <t>PINETOWN</t>
  </si>
  <si>
    <t>36 Kings Rd, 2nd floor, cnr of Kings and Glenugie Road,  Pinetown, 3610</t>
  </si>
  <si>
    <t>RICHARDS BAY</t>
  </si>
  <si>
    <t>Shop No 44, The Bay Mall, Bayside, Richards Bay, 3900</t>
  </si>
  <si>
    <t>PIETERMARITZBURG</t>
  </si>
  <si>
    <t>9 Armitage Rd, Pietermaritzburg, 3201</t>
  </si>
  <si>
    <t>EAST LONDON</t>
  </si>
  <si>
    <t>3-36 Phillip Frame Road, Waverly Park, East London, 5200</t>
  </si>
  <si>
    <t>DURBAN</t>
  </si>
  <si>
    <t>201 Dr Pixley ka Seme Street, Durban  4000</t>
  </si>
  <si>
    <t>UPINGTONE</t>
  </si>
  <si>
    <t>BETHLEHEM</t>
  </si>
  <si>
    <t>PORT ELIZABETH</t>
  </si>
  <si>
    <t>Ancorley Building,Upington 26 Avenue, Upington, 8801</t>
  </si>
  <si>
    <t>36 Church Street, Maluti Square, Bethlehem, 9701</t>
  </si>
  <si>
    <t>Sanlam Building, Chapel Str, Central, 6001</t>
  </si>
  <si>
    <t>17 Lower Long Street, Cape Town, 8001</t>
  </si>
  <si>
    <t>CAPE TOWN</t>
  </si>
  <si>
    <t>B</t>
  </si>
  <si>
    <t>C</t>
  </si>
  <si>
    <t xml:space="preserve"> </t>
  </si>
  <si>
    <t>46 Lebombo Street, 
Ashlea Gardens
Pretoria East 0181</t>
  </si>
  <si>
    <t>39 Stubbs Street
Randfontein
1759</t>
  </si>
  <si>
    <t>49 New Quay Road
New Redruth
Alberton</t>
  </si>
  <si>
    <t>C/o Schoeman &amp; Van Der Walt streets
SARS Main building</t>
  </si>
  <si>
    <t xml:space="preserve">Total Tender Price For Cluster  C ( VAT INCLUSIVE)             
</t>
  </si>
  <si>
    <t xml:space="preserve">Total Tender Price For Cluster  B ( VAT INCLUSIVE)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</si>
</sst>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1"/>
      <name val="Calibri"/>
      <family val="2"/>
    </font>
    <font>
      <b/>
      <sz val="16"/>
      <color theme="4" tint="0.79998168889431442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i/>
      <sz val="28"/>
      <color theme="1"/>
      <name val="Cordia Ne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4" fillId="6" borderId="36" xfId="0" applyFont="1" applyFill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0" fillId="0" borderId="0" xfId="0"/>
    <xf numFmtId="0" fontId="2" fillId="2" borderId="0" xfId="0" applyFont="1" applyFill="1" applyBorder="1"/>
    <xf numFmtId="0" fontId="4" fillId="6" borderId="16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/>
    </xf>
    <xf numFmtId="44" fontId="9" fillId="0" borderId="15" xfId="1" applyFont="1" applyBorder="1"/>
    <xf numFmtId="44" fontId="9" fillId="5" borderId="25" xfId="1" applyFont="1" applyFill="1" applyBorder="1"/>
    <xf numFmtId="0" fontId="9" fillId="0" borderId="14" xfId="0" applyFont="1" applyBorder="1"/>
    <xf numFmtId="44" fontId="9" fillId="5" borderId="38" xfId="1" applyFont="1" applyFill="1" applyBorder="1"/>
    <xf numFmtId="0" fontId="9" fillId="0" borderId="0" xfId="0" applyFont="1"/>
    <xf numFmtId="44" fontId="9" fillId="0" borderId="20" xfId="1" applyFont="1" applyBorder="1"/>
    <xf numFmtId="44" fontId="9" fillId="5" borderId="7" xfId="1" applyFont="1" applyFill="1" applyBorder="1"/>
    <xf numFmtId="0" fontId="9" fillId="0" borderId="16" xfId="0" applyFont="1" applyBorder="1"/>
    <xf numFmtId="44" fontId="9" fillId="5" borderId="33" xfId="1" applyFont="1" applyFill="1" applyBorder="1"/>
    <xf numFmtId="0" fontId="9" fillId="0" borderId="43" xfId="0" applyFont="1" applyBorder="1" applyAlignment="1">
      <alignment horizontal="center"/>
    </xf>
    <xf numFmtId="44" fontId="9" fillId="0" borderId="36" xfId="1" applyFont="1" applyBorder="1"/>
    <xf numFmtId="44" fontId="9" fillId="5" borderId="10" xfId="1" applyFont="1" applyFill="1" applyBorder="1"/>
    <xf numFmtId="0" fontId="9" fillId="0" borderId="40" xfId="0" applyFont="1" applyBorder="1"/>
    <xf numFmtId="44" fontId="9" fillId="5" borderId="37" xfId="1" applyFont="1" applyFill="1" applyBorder="1"/>
    <xf numFmtId="0" fontId="2" fillId="2" borderId="35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9" fillId="2" borderId="41" xfId="0" applyFont="1" applyFill="1" applyBorder="1"/>
    <xf numFmtId="44" fontId="9" fillId="0" borderId="17" xfId="1" applyFont="1" applyBorder="1"/>
    <xf numFmtId="44" fontId="9" fillId="0" borderId="46" xfId="1" applyFont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44" fontId="9" fillId="2" borderId="15" xfId="1" applyFont="1" applyFill="1" applyBorder="1"/>
    <xf numFmtId="44" fontId="9" fillId="2" borderId="20" xfId="1" applyFont="1" applyFill="1" applyBorder="1"/>
    <xf numFmtId="44" fontId="9" fillId="2" borderId="36" xfId="1" applyFont="1" applyFill="1" applyBorder="1"/>
    <xf numFmtId="0" fontId="9" fillId="0" borderId="7" xfId="0" applyFont="1" applyBorder="1" applyAlignment="1">
      <alignment horizontal="left" wrapText="1"/>
    </xf>
    <xf numFmtId="0" fontId="0" fillId="0" borderId="0" xfId="0"/>
    <xf numFmtId="0" fontId="2" fillId="2" borderId="0" xfId="0" applyFont="1" applyFill="1" applyBorder="1"/>
    <xf numFmtId="0" fontId="4" fillId="6" borderId="16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44" fontId="9" fillId="0" borderId="5" xfId="1" applyFont="1" applyBorder="1"/>
    <xf numFmtId="44" fontId="9" fillId="5" borderId="6" xfId="1" applyFont="1" applyFill="1" applyBorder="1"/>
    <xf numFmtId="44" fontId="9" fillId="5" borderId="17" xfId="1" applyFont="1" applyFill="1" applyBorder="1"/>
    <xf numFmtId="0" fontId="9" fillId="0" borderId="4" xfId="0" applyFont="1" applyBorder="1"/>
    <xf numFmtId="44" fontId="9" fillId="2" borderId="19" xfId="1" applyFont="1" applyFill="1" applyBorder="1"/>
    <xf numFmtId="44" fontId="8" fillId="2" borderId="35" xfId="0" applyNumberFormat="1" applyFont="1" applyFill="1" applyBorder="1"/>
    <xf numFmtId="44" fontId="9" fillId="3" borderId="14" xfId="1" applyFont="1" applyFill="1" applyBorder="1" applyProtection="1">
      <protection locked="0"/>
    </xf>
    <xf numFmtId="44" fontId="9" fillId="3" borderId="16" xfId="1" applyFont="1" applyFill="1" applyBorder="1" applyProtection="1">
      <protection locked="0"/>
    </xf>
    <xf numFmtId="44" fontId="9" fillId="3" borderId="40" xfId="1" applyFont="1" applyFill="1" applyBorder="1" applyProtection="1">
      <protection locked="0"/>
    </xf>
    <xf numFmtId="44" fontId="9" fillId="3" borderId="15" xfId="1" applyFont="1" applyFill="1" applyBorder="1" applyProtection="1">
      <protection locked="0"/>
    </xf>
    <xf numFmtId="44" fontId="9" fillId="3" borderId="20" xfId="1" applyFont="1" applyFill="1" applyBorder="1" applyProtection="1">
      <protection locked="0"/>
    </xf>
    <xf numFmtId="44" fontId="9" fillId="3" borderId="36" xfId="1" applyFont="1" applyFill="1" applyBorder="1" applyProtection="1">
      <protection locked="0"/>
    </xf>
    <xf numFmtId="44" fontId="9" fillId="3" borderId="4" xfId="1" applyFont="1" applyFill="1" applyBorder="1" applyProtection="1">
      <protection locked="0"/>
    </xf>
    <xf numFmtId="44" fontId="9" fillId="3" borderId="19" xfId="1" applyFont="1" applyFill="1" applyBorder="1" applyProtection="1">
      <protection locked="0"/>
    </xf>
    <xf numFmtId="0" fontId="4" fillId="0" borderId="1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39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42" xfId="0" applyFont="1" applyFill="1" applyBorder="1" applyAlignment="1">
      <alignment horizontal="center" wrapText="1"/>
    </xf>
    <xf numFmtId="0" fontId="7" fillId="8" borderId="31" xfId="0" applyFont="1" applyFill="1" applyBorder="1" applyAlignment="1">
      <alignment horizontal="center" wrapText="1"/>
    </xf>
    <xf numFmtId="0" fontId="7" fillId="8" borderId="26" xfId="0" applyFont="1" applyFill="1" applyBorder="1" applyAlignment="1">
      <alignment horizontal="center" wrapText="1"/>
    </xf>
    <xf numFmtId="0" fontId="7" fillId="8" borderId="32" xfId="0" applyFont="1" applyFill="1" applyBorder="1" applyAlignment="1">
      <alignment horizontal="center" wrapText="1"/>
    </xf>
    <xf numFmtId="0" fontId="5" fillId="8" borderId="31" xfId="0" applyFont="1" applyFill="1" applyBorder="1" applyAlignment="1">
      <alignment horizontal="center"/>
    </xf>
    <xf numFmtId="0" fontId="5" fillId="8" borderId="26" xfId="0" applyFont="1" applyFill="1" applyBorder="1" applyAlignment="1">
      <alignment horizontal="center"/>
    </xf>
    <xf numFmtId="0" fontId="5" fillId="8" borderId="32" xfId="0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left" wrapText="1"/>
    </xf>
    <xf numFmtId="0" fontId="7" fillId="8" borderId="13" xfId="0" applyFont="1" applyFill="1" applyBorder="1" applyAlignment="1">
      <alignment horizontal="left" wrapText="1"/>
    </xf>
    <xf numFmtId="0" fontId="7" fillId="8" borderId="34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6" fillId="2" borderId="19" xfId="0" applyFont="1" applyFill="1" applyBorder="1" applyAlignment="1">
      <alignment horizontal="center" vertical="top" wrapText="1"/>
    </xf>
    <xf numFmtId="0" fontId="6" fillId="2" borderId="39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10" fillId="2" borderId="44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45" xfId="0" applyFont="1" applyFill="1" applyBorder="1" applyAlignment="1">
      <alignment horizontal="left" vertical="top" wrapText="1"/>
    </xf>
    <xf numFmtId="0" fontId="5" fillId="4" borderId="31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 vertical="top" wrapText="1"/>
    </xf>
    <xf numFmtId="0" fontId="6" fillId="2" borderId="33" xfId="0" applyFont="1" applyFill="1" applyBorder="1" applyAlignment="1">
      <alignment horizontal="center" vertical="top" wrapText="1"/>
    </xf>
    <xf numFmtId="0" fontId="6" fillId="2" borderId="28" xfId="0" applyFont="1" applyFill="1" applyBorder="1" applyAlignment="1">
      <alignment horizontal="center" vertical="top" wrapText="1"/>
    </xf>
    <xf numFmtId="0" fontId="6" fillId="2" borderId="29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4" fillId="7" borderId="8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15</xdr:col>
      <xdr:colOff>981075</xdr:colOff>
      <xdr:row>2</xdr:row>
      <xdr:rowOff>213360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9580" y="0"/>
          <a:ext cx="2200275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15</xdr:col>
      <xdr:colOff>861060</xdr:colOff>
      <xdr:row>3</xdr:row>
      <xdr:rowOff>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4900" y="0"/>
          <a:ext cx="208026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815340</xdr:colOff>
      <xdr:row>0</xdr:row>
      <xdr:rowOff>106680</xdr:rowOff>
    </xdr:from>
    <xdr:to>
      <xdr:col>15</xdr:col>
      <xdr:colOff>1165860</xdr:colOff>
      <xdr:row>3</xdr:row>
      <xdr:rowOff>106680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8220" y="106680"/>
          <a:ext cx="249174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40" zoomScaleNormal="40" workbookViewId="0">
      <selection activeCell="G17" sqref="G17"/>
    </sheetView>
  </sheetViews>
  <sheetFormatPr defaultRowHeight="15" x14ac:dyDescent="0.25"/>
  <cols>
    <col min="5" max="5" width="31.7109375" customWidth="1"/>
    <col min="6" max="6" width="17.85546875" customWidth="1"/>
    <col min="7" max="7" width="23.28515625" customWidth="1"/>
    <col min="8" max="8" width="21.42578125" customWidth="1"/>
    <col min="9" max="9" width="17.5703125" customWidth="1"/>
    <col min="10" max="10" width="25.28515625" customWidth="1"/>
    <col min="11" max="11" width="14.5703125" customWidth="1"/>
    <col min="12" max="12" width="21.28515625" customWidth="1"/>
    <col min="13" max="13" width="16.28515625" customWidth="1"/>
    <col min="14" max="14" width="13.42578125" customWidth="1"/>
    <col min="15" max="15" width="17.7109375" customWidth="1"/>
    <col min="16" max="16" width="24.28515625" customWidth="1"/>
  </cols>
  <sheetData>
    <row r="1" spans="1:16" ht="21" x14ac:dyDescent="0.6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ht="21" x14ac:dyDescent="0.6">
      <c r="A2" s="28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29"/>
    </row>
    <row r="3" spans="1:16" ht="21.6" thickBot="1" x14ac:dyDescent="0.65">
      <c r="A3" s="2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29"/>
    </row>
    <row r="4" spans="1:16" ht="35.450000000000003" customHeight="1" thickBot="1" x14ac:dyDescent="0.65">
      <c r="A4" s="28"/>
      <c r="B4" s="63" t="s">
        <v>0</v>
      </c>
      <c r="C4" s="64"/>
      <c r="D4" s="64"/>
      <c r="E4" s="65"/>
      <c r="F4" s="58" t="s">
        <v>1</v>
      </c>
      <c r="G4" s="58"/>
      <c r="H4" s="58"/>
      <c r="I4" s="59"/>
      <c r="J4" s="6"/>
      <c r="K4" s="6"/>
      <c r="L4" s="6"/>
      <c r="M4" s="6"/>
      <c r="N4" s="6"/>
      <c r="O4" s="6"/>
      <c r="P4" s="29"/>
    </row>
    <row r="5" spans="1:16" ht="29.45" customHeight="1" x14ac:dyDescent="0.6">
      <c r="A5" s="28"/>
      <c r="B5" s="66" t="s">
        <v>2</v>
      </c>
      <c r="C5" s="67"/>
      <c r="D5" s="67"/>
      <c r="E5" s="68"/>
      <c r="F5" s="58" t="s">
        <v>3</v>
      </c>
      <c r="G5" s="58"/>
      <c r="H5" s="58"/>
      <c r="I5" s="59"/>
      <c r="J5" s="6"/>
      <c r="K5" s="6"/>
      <c r="L5" s="6"/>
      <c r="M5" s="6"/>
      <c r="N5" s="6"/>
      <c r="O5" s="6"/>
      <c r="P5" s="29"/>
    </row>
    <row r="6" spans="1:16" ht="28.9" customHeight="1" x14ac:dyDescent="0.6">
      <c r="A6" s="28"/>
      <c r="B6" s="66" t="s">
        <v>4</v>
      </c>
      <c r="C6" s="67"/>
      <c r="D6" s="67"/>
      <c r="E6" s="68"/>
      <c r="F6" s="60" t="s">
        <v>5</v>
      </c>
      <c r="G6" s="61"/>
      <c r="H6" s="61"/>
      <c r="I6" s="62"/>
      <c r="J6" s="6"/>
      <c r="K6" s="6"/>
      <c r="L6" s="6"/>
      <c r="M6" s="6"/>
      <c r="N6" s="6"/>
      <c r="O6" s="6"/>
      <c r="P6" s="29"/>
    </row>
    <row r="7" spans="1:16" ht="33" customHeight="1" thickBot="1" x14ac:dyDescent="0.65">
      <c r="A7" s="28"/>
      <c r="B7" s="87" t="s">
        <v>6</v>
      </c>
      <c r="C7" s="88"/>
      <c r="D7" s="88"/>
      <c r="E7" s="89"/>
      <c r="F7" s="69"/>
      <c r="G7" s="69"/>
      <c r="H7" s="69"/>
      <c r="I7" s="70"/>
      <c r="J7" s="6"/>
      <c r="K7" s="6"/>
      <c r="L7" s="6"/>
      <c r="M7" s="6"/>
      <c r="N7" s="6"/>
      <c r="O7" s="6"/>
      <c r="P7" s="29"/>
    </row>
    <row r="8" spans="1:16" ht="21" x14ac:dyDescent="0.6">
      <c r="A8" s="28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29"/>
    </row>
    <row r="9" spans="1:16" ht="24" thickBot="1" x14ac:dyDescent="0.65">
      <c r="A9" s="28"/>
      <c r="B9" s="71" t="s">
        <v>7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</row>
    <row r="10" spans="1:16" ht="23.25" x14ac:dyDescent="0.5">
      <c r="A10" s="28"/>
      <c r="B10" s="84" t="s">
        <v>8</v>
      </c>
      <c r="C10" s="85"/>
      <c r="D10" s="85"/>
      <c r="E10" s="86"/>
      <c r="F10" s="74" t="s">
        <v>9</v>
      </c>
      <c r="G10" s="75"/>
      <c r="H10" s="75"/>
      <c r="I10" s="75"/>
      <c r="J10" s="76"/>
      <c r="K10" s="77" t="s">
        <v>10</v>
      </c>
      <c r="L10" s="78"/>
      <c r="M10" s="78"/>
      <c r="N10" s="78"/>
      <c r="O10" s="79"/>
      <c r="P10" s="80" t="s">
        <v>11</v>
      </c>
    </row>
    <row r="11" spans="1:16" ht="38.25" thickBot="1" x14ac:dyDescent="0.55000000000000004">
      <c r="A11" s="28"/>
      <c r="B11" s="82" t="s">
        <v>12</v>
      </c>
      <c r="C11" s="83"/>
      <c r="D11" s="83"/>
      <c r="E11" s="8" t="s">
        <v>13</v>
      </c>
      <c r="F11" s="7" t="s">
        <v>14</v>
      </c>
      <c r="G11" s="1" t="s">
        <v>15</v>
      </c>
      <c r="H11" s="2" t="s">
        <v>16</v>
      </c>
      <c r="I11" s="2" t="s">
        <v>17</v>
      </c>
      <c r="J11" s="3" t="s">
        <v>18</v>
      </c>
      <c r="K11" s="4" t="s">
        <v>14</v>
      </c>
      <c r="L11" s="1" t="s">
        <v>15</v>
      </c>
      <c r="M11" s="2" t="s">
        <v>16</v>
      </c>
      <c r="N11" s="2" t="s">
        <v>17</v>
      </c>
      <c r="O11" s="3" t="s">
        <v>18</v>
      </c>
      <c r="P11" s="81"/>
    </row>
    <row r="12" spans="1:16" s="14" customFormat="1" ht="46.9" customHeight="1" x14ac:dyDescent="0.25">
      <c r="A12" s="30"/>
      <c r="B12" s="90" t="s">
        <v>19</v>
      </c>
      <c r="C12" s="91"/>
      <c r="D12" s="92"/>
      <c r="E12" s="39" t="s">
        <v>66</v>
      </c>
      <c r="F12" s="9">
        <v>8</v>
      </c>
      <c r="G12" s="50"/>
      <c r="H12" s="10">
        <f t="shared" ref="H12:H21" si="0">F12*G12</f>
        <v>0</v>
      </c>
      <c r="I12" s="10">
        <f>H12*14%</f>
        <v>0</v>
      </c>
      <c r="J12" s="11">
        <f>H12+I12</f>
        <v>0</v>
      </c>
      <c r="K12" s="12">
        <v>1</v>
      </c>
      <c r="L12" s="53"/>
      <c r="M12" s="36">
        <f>K12*L12</f>
        <v>0</v>
      </c>
      <c r="N12" s="10">
        <f>M12*14%</f>
        <v>0</v>
      </c>
      <c r="O12" s="13">
        <f>M12+N12</f>
        <v>0</v>
      </c>
      <c r="P12" s="31">
        <f>J12+O12</f>
        <v>0</v>
      </c>
    </row>
    <row r="13" spans="1:16" s="14" customFormat="1" ht="49.9" customHeight="1" x14ac:dyDescent="0.25">
      <c r="A13" s="30"/>
      <c r="B13" s="90" t="s">
        <v>20</v>
      </c>
      <c r="C13" s="91"/>
      <c r="D13" s="92"/>
      <c r="E13" s="39" t="s">
        <v>67</v>
      </c>
      <c r="F13" s="9">
        <v>8</v>
      </c>
      <c r="G13" s="51"/>
      <c r="H13" s="15">
        <f t="shared" si="0"/>
        <v>0</v>
      </c>
      <c r="I13" s="15">
        <f t="shared" ref="I13:I21" si="1">H13*14%</f>
        <v>0</v>
      </c>
      <c r="J13" s="16">
        <f t="shared" ref="J13:J21" si="2">H13+I13</f>
        <v>0</v>
      </c>
      <c r="K13" s="17">
        <v>1</v>
      </c>
      <c r="L13" s="54"/>
      <c r="M13" s="37">
        <f t="shared" ref="M13:M21" si="3">K13*L13</f>
        <v>0</v>
      </c>
      <c r="N13" s="15">
        <f t="shared" ref="N13:N21" si="4">M13*14%</f>
        <v>0</v>
      </c>
      <c r="O13" s="18">
        <f t="shared" ref="O13:O21" si="5">M13+N13</f>
        <v>0</v>
      </c>
      <c r="P13" s="31">
        <f t="shared" ref="P13:P21" si="6">J13+O13</f>
        <v>0</v>
      </c>
    </row>
    <row r="14" spans="1:16" s="14" customFormat="1" ht="39.6" customHeight="1" x14ac:dyDescent="0.25">
      <c r="A14" s="30"/>
      <c r="B14" s="90" t="s">
        <v>21</v>
      </c>
      <c r="C14" s="91"/>
      <c r="D14" s="92"/>
      <c r="E14" s="39" t="s">
        <v>22</v>
      </c>
      <c r="F14" s="9">
        <v>10</v>
      </c>
      <c r="G14" s="51"/>
      <c r="H14" s="15">
        <f t="shared" si="0"/>
        <v>0</v>
      </c>
      <c r="I14" s="15">
        <f t="shared" si="1"/>
        <v>0</v>
      </c>
      <c r="J14" s="16">
        <f t="shared" si="2"/>
        <v>0</v>
      </c>
      <c r="K14" s="17">
        <v>1</v>
      </c>
      <c r="L14" s="54"/>
      <c r="M14" s="37">
        <f t="shared" si="3"/>
        <v>0</v>
      </c>
      <c r="N14" s="15">
        <f t="shared" si="4"/>
        <v>0</v>
      </c>
      <c r="O14" s="18">
        <f t="shared" si="5"/>
        <v>0</v>
      </c>
      <c r="P14" s="31">
        <f t="shared" si="6"/>
        <v>0</v>
      </c>
    </row>
    <row r="15" spans="1:16" s="14" customFormat="1" ht="45" x14ac:dyDescent="0.25">
      <c r="A15" s="30"/>
      <c r="B15" s="90" t="s">
        <v>23</v>
      </c>
      <c r="C15" s="91"/>
      <c r="D15" s="92"/>
      <c r="E15" s="39" t="s">
        <v>68</v>
      </c>
      <c r="F15" s="9">
        <v>13</v>
      </c>
      <c r="G15" s="51"/>
      <c r="H15" s="15">
        <f t="shared" si="0"/>
        <v>0</v>
      </c>
      <c r="I15" s="15">
        <f t="shared" si="1"/>
        <v>0</v>
      </c>
      <c r="J15" s="16">
        <f t="shared" si="2"/>
        <v>0</v>
      </c>
      <c r="K15" s="17">
        <v>1</v>
      </c>
      <c r="L15" s="54"/>
      <c r="M15" s="37">
        <f t="shared" si="3"/>
        <v>0</v>
      </c>
      <c r="N15" s="15">
        <f t="shared" si="4"/>
        <v>0</v>
      </c>
      <c r="O15" s="18">
        <f t="shared" si="5"/>
        <v>0</v>
      </c>
      <c r="P15" s="31">
        <f t="shared" si="6"/>
        <v>0</v>
      </c>
    </row>
    <row r="16" spans="1:16" s="14" customFormat="1" ht="45" x14ac:dyDescent="0.25">
      <c r="A16" s="30"/>
      <c r="B16" s="90" t="s">
        <v>24</v>
      </c>
      <c r="C16" s="91"/>
      <c r="D16" s="92"/>
      <c r="E16" s="39" t="s">
        <v>69</v>
      </c>
      <c r="F16" s="9">
        <v>16</v>
      </c>
      <c r="G16" s="51"/>
      <c r="H16" s="15">
        <f t="shared" si="0"/>
        <v>0</v>
      </c>
      <c r="I16" s="15">
        <f t="shared" si="1"/>
        <v>0</v>
      </c>
      <c r="J16" s="16">
        <f t="shared" si="2"/>
        <v>0</v>
      </c>
      <c r="K16" s="17">
        <v>1</v>
      </c>
      <c r="L16" s="54"/>
      <c r="M16" s="37">
        <f t="shared" si="3"/>
        <v>0</v>
      </c>
      <c r="N16" s="15">
        <f t="shared" si="4"/>
        <v>0</v>
      </c>
      <c r="O16" s="18">
        <f t="shared" si="5"/>
        <v>0</v>
      </c>
      <c r="P16" s="31">
        <f t="shared" si="6"/>
        <v>0</v>
      </c>
    </row>
    <row r="17" spans="1:16" s="14" customFormat="1" ht="51" customHeight="1" x14ac:dyDescent="0.25">
      <c r="A17" s="30"/>
      <c r="B17" s="90" t="s">
        <v>25</v>
      </c>
      <c r="C17" s="91"/>
      <c r="D17" s="92"/>
      <c r="E17" s="39" t="s">
        <v>26</v>
      </c>
      <c r="F17" s="9">
        <v>17</v>
      </c>
      <c r="G17" s="51"/>
      <c r="H17" s="15">
        <f t="shared" si="0"/>
        <v>0</v>
      </c>
      <c r="I17" s="15">
        <f t="shared" si="1"/>
        <v>0</v>
      </c>
      <c r="J17" s="16">
        <f t="shared" si="2"/>
        <v>0</v>
      </c>
      <c r="K17" s="17">
        <v>1</v>
      </c>
      <c r="L17" s="54"/>
      <c r="M17" s="37">
        <f t="shared" si="3"/>
        <v>0</v>
      </c>
      <c r="N17" s="15">
        <f t="shared" si="4"/>
        <v>0</v>
      </c>
      <c r="O17" s="18">
        <f t="shared" si="5"/>
        <v>0</v>
      </c>
      <c r="P17" s="31">
        <f t="shared" si="6"/>
        <v>0</v>
      </c>
    </row>
    <row r="18" spans="1:16" s="14" customFormat="1" ht="45" customHeight="1" x14ac:dyDescent="0.25">
      <c r="A18" s="30"/>
      <c r="B18" s="90" t="s">
        <v>27</v>
      </c>
      <c r="C18" s="91"/>
      <c r="D18" s="92"/>
      <c r="E18" s="39" t="s">
        <v>28</v>
      </c>
      <c r="F18" s="9">
        <v>34</v>
      </c>
      <c r="G18" s="51"/>
      <c r="H18" s="15">
        <f t="shared" si="0"/>
        <v>0</v>
      </c>
      <c r="I18" s="15">
        <f t="shared" si="1"/>
        <v>0</v>
      </c>
      <c r="J18" s="16">
        <f t="shared" si="2"/>
        <v>0</v>
      </c>
      <c r="K18" s="17">
        <v>1</v>
      </c>
      <c r="L18" s="54"/>
      <c r="M18" s="37">
        <f t="shared" si="3"/>
        <v>0</v>
      </c>
      <c r="N18" s="15">
        <f t="shared" si="4"/>
        <v>0</v>
      </c>
      <c r="O18" s="18">
        <f t="shared" si="5"/>
        <v>0</v>
      </c>
      <c r="P18" s="31">
        <f t="shared" si="6"/>
        <v>0</v>
      </c>
    </row>
    <row r="19" spans="1:16" s="14" customFormat="1" ht="25.9" customHeight="1" x14ac:dyDescent="0.25">
      <c r="A19" s="30"/>
      <c r="B19" s="90" t="s">
        <v>29</v>
      </c>
      <c r="C19" s="91"/>
      <c r="D19" s="92"/>
      <c r="E19" s="39" t="s">
        <v>30</v>
      </c>
      <c r="F19" s="9">
        <v>40</v>
      </c>
      <c r="G19" s="51"/>
      <c r="H19" s="15">
        <f t="shared" si="0"/>
        <v>0</v>
      </c>
      <c r="I19" s="15">
        <f t="shared" si="1"/>
        <v>0</v>
      </c>
      <c r="J19" s="16">
        <f t="shared" si="2"/>
        <v>0</v>
      </c>
      <c r="K19" s="17">
        <v>1</v>
      </c>
      <c r="L19" s="54"/>
      <c r="M19" s="37">
        <f t="shared" si="3"/>
        <v>0</v>
      </c>
      <c r="N19" s="15">
        <f t="shared" si="4"/>
        <v>0</v>
      </c>
      <c r="O19" s="18">
        <f t="shared" si="5"/>
        <v>0</v>
      </c>
      <c r="P19" s="31">
        <f t="shared" si="6"/>
        <v>0</v>
      </c>
    </row>
    <row r="20" spans="1:16" s="14" customFormat="1" ht="41.45" customHeight="1" x14ac:dyDescent="0.25">
      <c r="A20" s="30"/>
      <c r="B20" s="90" t="s">
        <v>31</v>
      </c>
      <c r="C20" s="91"/>
      <c r="D20" s="92"/>
      <c r="E20" s="39" t="s">
        <v>32</v>
      </c>
      <c r="F20" s="9">
        <v>50</v>
      </c>
      <c r="G20" s="51"/>
      <c r="H20" s="15">
        <f t="shared" si="0"/>
        <v>0</v>
      </c>
      <c r="I20" s="15">
        <f t="shared" si="1"/>
        <v>0</v>
      </c>
      <c r="J20" s="16">
        <f t="shared" si="2"/>
        <v>0</v>
      </c>
      <c r="K20" s="17">
        <v>1</v>
      </c>
      <c r="L20" s="54"/>
      <c r="M20" s="37">
        <f t="shared" si="3"/>
        <v>0</v>
      </c>
      <c r="N20" s="15">
        <f t="shared" si="4"/>
        <v>0</v>
      </c>
      <c r="O20" s="18">
        <f t="shared" si="5"/>
        <v>0</v>
      </c>
      <c r="P20" s="31">
        <f t="shared" si="6"/>
        <v>0</v>
      </c>
    </row>
    <row r="21" spans="1:16" s="14" customFormat="1" ht="45.6" customHeight="1" thickBot="1" x14ac:dyDescent="0.3">
      <c r="A21" s="30"/>
      <c r="B21" s="90" t="s">
        <v>33</v>
      </c>
      <c r="C21" s="91"/>
      <c r="D21" s="92"/>
      <c r="E21" s="39" t="s">
        <v>34</v>
      </c>
      <c r="F21" s="19">
        <v>86</v>
      </c>
      <c r="G21" s="52"/>
      <c r="H21" s="20">
        <f t="shared" si="0"/>
        <v>0</v>
      </c>
      <c r="I21" s="20">
        <f t="shared" si="1"/>
        <v>0</v>
      </c>
      <c r="J21" s="21">
        <f t="shared" si="2"/>
        <v>0</v>
      </c>
      <c r="K21" s="22">
        <v>1</v>
      </c>
      <c r="L21" s="55"/>
      <c r="M21" s="38">
        <f t="shared" si="3"/>
        <v>0</v>
      </c>
      <c r="N21" s="20">
        <f t="shared" si="4"/>
        <v>0</v>
      </c>
      <c r="O21" s="23">
        <f t="shared" si="5"/>
        <v>0</v>
      </c>
      <c r="P21" s="32">
        <f t="shared" si="6"/>
        <v>0</v>
      </c>
    </row>
    <row r="22" spans="1:16" s="5" customFormat="1" ht="48.6" customHeight="1" thickBot="1" x14ac:dyDescent="0.65">
      <c r="A22" s="28"/>
      <c r="B22" s="99" t="s">
        <v>40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24"/>
    </row>
    <row r="23" spans="1:16" s="5" customFormat="1" ht="21" x14ac:dyDescent="0.6">
      <c r="A23" s="2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29"/>
    </row>
    <row r="24" spans="1:16" s="5" customFormat="1" ht="21" x14ac:dyDescent="0.6">
      <c r="A24" s="28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29"/>
    </row>
    <row r="25" spans="1:16" s="5" customFormat="1" ht="21" x14ac:dyDescent="0.6">
      <c r="A25" s="28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29"/>
    </row>
    <row r="26" spans="1:16" ht="21.6" thickBot="1" x14ac:dyDescent="0.65">
      <c r="A26" s="28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9"/>
    </row>
    <row r="27" spans="1:16" ht="23.45" x14ac:dyDescent="0.6">
      <c r="A27" s="28"/>
      <c r="B27" s="102" t="s">
        <v>35</v>
      </c>
      <c r="C27" s="103"/>
      <c r="D27" s="103"/>
      <c r="E27" s="103"/>
      <c r="F27" s="103"/>
      <c r="G27" s="103"/>
      <c r="H27" s="103"/>
      <c r="I27" s="104"/>
      <c r="J27" s="6"/>
      <c r="K27" s="6"/>
      <c r="L27" s="6"/>
      <c r="M27" s="6"/>
      <c r="N27" s="6"/>
      <c r="O27" s="6"/>
      <c r="P27" s="29"/>
    </row>
    <row r="28" spans="1:16" ht="21" x14ac:dyDescent="0.6">
      <c r="A28" s="28"/>
      <c r="B28" s="95" t="s">
        <v>36</v>
      </c>
      <c r="C28" s="96"/>
      <c r="D28" s="96"/>
      <c r="E28" s="96"/>
      <c r="F28" s="105"/>
      <c r="G28" s="105"/>
      <c r="H28" s="105"/>
      <c r="I28" s="106"/>
      <c r="J28" s="6"/>
      <c r="K28" s="6"/>
      <c r="L28" s="6"/>
      <c r="M28" s="6"/>
      <c r="N28" s="6"/>
      <c r="O28" s="6"/>
      <c r="P28" s="29"/>
    </row>
    <row r="29" spans="1:16" ht="21" x14ac:dyDescent="0.6">
      <c r="A29" s="28"/>
      <c r="B29" s="95" t="s">
        <v>37</v>
      </c>
      <c r="C29" s="96"/>
      <c r="D29" s="96"/>
      <c r="E29" s="96"/>
      <c r="F29" s="105"/>
      <c r="G29" s="105"/>
      <c r="H29" s="105"/>
      <c r="I29" s="106"/>
      <c r="J29" s="6"/>
      <c r="K29" s="6"/>
      <c r="L29" s="6"/>
      <c r="M29" s="6"/>
      <c r="N29" s="6"/>
      <c r="O29" s="6"/>
      <c r="P29" s="29"/>
    </row>
    <row r="30" spans="1:16" ht="21.75" x14ac:dyDescent="0.5">
      <c r="A30" s="28"/>
      <c r="B30" s="95" t="s">
        <v>38</v>
      </c>
      <c r="C30" s="96"/>
      <c r="D30" s="96"/>
      <c r="E30" s="96"/>
      <c r="F30" s="105"/>
      <c r="G30" s="105"/>
      <c r="H30" s="105"/>
      <c r="I30" s="106"/>
      <c r="J30" s="6"/>
      <c r="K30" s="6"/>
      <c r="L30" s="6"/>
      <c r="M30" s="6"/>
      <c r="N30" s="6"/>
      <c r="O30" s="6"/>
      <c r="P30" s="29"/>
    </row>
    <row r="31" spans="1:16" ht="22.5" thickBot="1" x14ac:dyDescent="0.55000000000000004">
      <c r="A31" s="28"/>
      <c r="B31" s="97" t="s">
        <v>39</v>
      </c>
      <c r="C31" s="98"/>
      <c r="D31" s="98"/>
      <c r="E31" s="98"/>
      <c r="F31" s="93"/>
      <c r="G31" s="93"/>
      <c r="H31" s="93"/>
      <c r="I31" s="94"/>
      <c r="J31" s="6"/>
      <c r="K31" s="6"/>
      <c r="L31" s="6"/>
      <c r="M31" s="6"/>
      <c r="N31" s="6"/>
      <c r="O31" s="6"/>
      <c r="P31" s="29"/>
    </row>
    <row r="32" spans="1:16" ht="21.75" x14ac:dyDescent="0.5">
      <c r="A32" s="28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29"/>
    </row>
    <row r="33" spans="1:16" ht="22.5" thickBot="1" x14ac:dyDescent="0.55000000000000004">
      <c r="A33" s="33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5"/>
    </row>
  </sheetData>
  <sheetProtection password="D07C" sheet="1" objects="1" scenarios="1" selectLockedCells="1"/>
  <mergeCells count="34">
    <mergeCell ref="B22:O22"/>
    <mergeCell ref="B27:I27"/>
    <mergeCell ref="F28:I28"/>
    <mergeCell ref="F29:I29"/>
    <mergeCell ref="F30:I30"/>
    <mergeCell ref="F31:I31"/>
    <mergeCell ref="B29:E29"/>
    <mergeCell ref="B30:E30"/>
    <mergeCell ref="B31:E31"/>
    <mergeCell ref="B28:E28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F7:I7"/>
    <mergeCell ref="B9:P9"/>
    <mergeCell ref="F10:J10"/>
    <mergeCell ref="K10:O10"/>
    <mergeCell ref="P10:P11"/>
    <mergeCell ref="B11:D11"/>
    <mergeCell ref="B10:E10"/>
    <mergeCell ref="B7:E7"/>
    <mergeCell ref="F4:I4"/>
    <mergeCell ref="F5:I5"/>
    <mergeCell ref="F6:I6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="40" zoomScaleNormal="40" workbookViewId="0">
      <selection activeCell="G17" sqref="G17"/>
    </sheetView>
  </sheetViews>
  <sheetFormatPr defaultColWidth="8.85546875" defaultRowHeight="15" x14ac:dyDescent="0.25"/>
  <cols>
    <col min="1" max="4" width="8.85546875" style="5"/>
    <col min="5" max="5" width="31.7109375" style="5" customWidth="1"/>
    <col min="6" max="6" width="17.85546875" style="5" customWidth="1"/>
    <col min="7" max="7" width="23.28515625" style="5" customWidth="1"/>
    <col min="8" max="8" width="21.42578125" style="5" customWidth="1"/>
    <col min="9" max="9" width="17.5703125" style="5" customWidth="1"/>
    <col min="10" max="10" width="25.28515625" style="5" customWidth="1"/>
    <col min="11" max="11" width="14.5703125" style="5" customWidth="1"/>
    <col min="12" max="12" width="21.28515625" style="5" customWidth="1"/>
    <col min="13" max="13" width="16.28515625" style="5" customWidth="1"/>
    <col min="14" max="14" width="13.42578125" style="5" customWidth="1"/>
    <col min="15" max="15" width="17.7109375" style="5" customWidth="1"/>
    <col min="16" max="16" width="24.28515625" style="5" customWidth="1"/>
    <col min="17" max="16384" width="8.85546875" style="5"/>
  </cols>
  <sheetData>
    <row r="1" spans="1:16" ht="21" x14ac:dyDescent="0.6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ht="21" x14ac:dyDescent="0.6">
      <c r="A2" s="28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29"/>
    </row>
    <row r="3" spans="1:16" ht="21.6" thickBot="1" x14ac:dyDescent="0.65">
      <c r="A3" s="2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29"/>
    </row>
    <row r="4" spans="1:16" ht="41.45" customHeight="1" thickBot="1" x14ac:dyDescent="0.65">
      <c r="A4" s="28"/>
      <c r="B4" s="63" t="s">
        <v>0</v>
      </c>
      <c r="C4" s="64"/>
      <c r="D4" s="64"/>
      <c r="E4" s="65"/>
      <c r="F4" s="58" t="s">
        <v>1</v>
      </c>
      <c r="G4" s="58"/>
      <c r="H4" s="58"/>
      <c r="I4" s="59"/>
      <c r="J4" s="6"/>
      <c r="K4" s="6"/>
      <c r="L4" s="6"/>
      <c r="M4" s="6"/>
      <c r="N4" s="6"/>
      <c r="O4" s="6"/>
      <c r="P4" s="29"/>
    </row>
    <row r="5" spans="1:16" ht="38.450000000000003" customHeight="1" x14ac:dyDescent="0.6">
      <c r="A5" s="28"/>
      <c r="B5" s="66" t="s">
        <v>2</v>
      </c>
      <c r="C5" s="67"/>
      <c r="D5" s="67"/>
      <c r="E5" s="68"/>
      <c r="F5" s="58" t="s">
        <v>3</v>
      </c>
      <c r="G5" s="58"/>
      <c r="H5" s="58"/>
      <c r="I5" s="59"/>
      <c r="J5" s="6"/>
      <c r="K5" s="6"/>
      <c r="L5" s="6"/>
      <c r="M5" s="6"/>
      <c r="N5" s="6"/>
      <c r="O5" s="6"/>
      <c r="P5" s="29"/>
    </row>
    <row r="6" spans="1:16" ht="36.6" customHeight="1" x14ac:dyDescent="0.6">
      <c r="A6" s="28"/>
      <c r="B6" s="66" t="s">
        <v>4</v>
      </c>
      <c r="C6" s="67"/>
      <c r="D6" s="67"/>
      <c r="E6" s="68"/>
      <c r="F6" s="60" t="s">
        <v>63</v>
      </c>
      <c r="G6" s="61"/>
      <c r="H6" s="61"/>
      <c r="I6" s="62"/>
      <c r="J6" s="6"/>
      <c r="K6" s="6"/>
      <c r="L6" s="6"/>
      <c r="M6" s="6"/>
      <c r="N6" s="6"/>
      <c r="O6" s="6"/>
      <c r="P6" s="29"/>
    </row>
    <row r="7" spans="1:16" ht="48" customHeight="1" thickBot="1" x14ac:dyDescent="0.65">
      <c r="A7" s="28"/>
      <c r="B7" s="87" t="s">
        <v>6</v>
      </c>
      <c r="C7" s="88"/>
      <c r="D7" s="88"/>
      <c r="E7" s="89"/>
      <c r="F7" s="69"/>
      <c r="G7" s="69"/>
      <c r="H7" s="69"/>
      <c r="I7" s="70"/>
      <c r="J7" s="6"/>
      <c r="K7" s="6"/>
      <c r="L7" s="6"/>
      <c r="M7" s="6"/>
      <c r="N7" s="6"/>
      <c r="O7" s="6"/>
      <c r="P7" s="29"/>
    </row>
    <row r="8" spans="1:16" ht="21" x14ac:dyDescent="0.6">
      <c r="A8" s="28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29"/>
    </row>
    <row r="9" spans="1:16" ht="24" thickBot="1" x14ac:dyDescent="0.65">
      <c r="A9" s="28"/>
      <c r="B9" s="71" t="s">
        <v>7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</row>
    <row r="10" spans="1:16" ht="23.25" x14ac:dyDescent="0.5">
      <c r="A10" s="28"/>
      <c r="B10" s="84" t="s">
        <v>8</v>
      </c>
      <c r="C10" s="85"/>
      <c r="D10" s="85"/>
      <c r="E10" s="86"/>
      <c r="F10" s="74" t="s">
        <v>9</v>
      </c>
      <c r="G10" s="75"/>
      <c r="H10" s="75"/>
      <c r="I10" s="75"/>
      <c r="J10" s="76"/>
      <c r="K10" s="77" t="s">
        <v>10</v>
      </c>
      <c r="L10" s="78"/>
      <c r="M10" s="78"/>
      <c r="N10" s="78"/>
      <c r="O10" s="79"/>
      <c r="P10" s="80" t="s">
        <v>11</v>
      </c>
    </row>
    <row r="11" spans="1:16" ht="38.25" thickBot="1" x14ac:dyDescent="0.55000000000000004">
      <c r="A11" s="28"/>
      <c r="B11" s="82" t="s">
        <v>12</v>
      </c>
      <c r="C11" s="83"/>
      <c r="D11" s="83"/>
      <c r="E11" s="8" t="s">
        <v>13</v>
      </c>
      <c r="F11" s="7" t="s">
        <v>14</v>
      </c>
      <c r="G11" s="1" t="s">
        <v>15</v>
      </c>
      <c r="H11" s="2" t="s">
        <v>16</v>
      </c>
      <c r="I11" s="2" t="s">
        <v>17</v>
      </c>
      <c r="J11" s="3" t="s">
        <v>18</v>
      </c>
      <c r="K11" s="4" t="s">
        <v>14</v>
      </c>
      <c r="L11" s="1" t="s">
        <v>15</v>
      </c>
      <c r="M11" s="2" t="s">
        <v>16</v>
      </c>
      <c r="N11" s="2" t="s">
        <v>17</v>
      </c>
      <c r="O11" s="3" t="s">
        <v>18</v>
      </c>
      <c r="P11" s="81"/>
    </row>
    <row r="12" spans="1:16" s="14" customFormat="1" ht="49.9" customHeight="1" x14ac:dyDescent="0.25">
      <c r="A12" s="30"/>
      <c r="B12" s="90" t="s">
        <v>41</v>
      </c>
      <c r="C12" s="91"/>
      <c r="D12" s="92"/>
      <c r="E12" s="39" t="s">
        <v>42</v>
      </c>
      <c r="F12" s="9">
        <v>13</v>
      </c>
      <c r="G12" s="50"/>
      <c r="H12" s="10">
        <f>F12*G12</f>
        <v>0</v>
      </c>
      <c r="I12" s="10">
        <f>H12*14%</f>
        <v>0</v>
      </c>
      <c r="J12" s="13">
        <f>H12+I12</f>
        <v>0</v>
      </c>
      <c r="K12" s="12">
        <v>1</v>
      </c>
      <c r="L12" s="53"/>
      <c r="M12" s="36">
        <f>K12*L12</f>
        <v>0</v>
      </c>
      <c r="N12" s="10">
        <f>M12*14%</f>
        <v>0</v>
      </c>
      <c r="O12" s="13">
        <f>M12+N12</f>
        <v>0</v>
      </c>
      <c r="P12" s="31">
        <f>J12+O12</f>
        <v>0</v>
      </c>
    </row>
    <row r="13" spans="1:16" s="14" customFormat="1" ht="58.15" customHeight="1" x14ac:dyDescent="0.25">
      <c r="A13" s="30"/>
      <c r="B13" s="90" t="s">
        <v>43</v>
      </c>
      <c r="C13" s="91"/>
      <c r="D13" s="92"/>
      <c r="E13" s="39" t="s">
        <v>44</v>
      </c>
      <c r="F13" s="9">
        <v>16</v>
      </c>
      <c r="G13" s="51"/>
      <c r="H13" s="15">
        <f t="shared" ref="H13:H18" si="0">F13*G13</f>
        <v>0</v>
      </c>
      <c r="I13" s="15">
        <f t="shared" ref="I13:I18" si="1">H13*14%</f>
        <v>0</v>
      </c>
      <c r="J13" s="18">
        <f t="shared" ref="J13:J18" si="2">H13+I13</f>
        <v>0</v>
      </c>
      <c r="K13" s="17">
        <v>1</v>
      </c>
      <c r="L13" s="54"/>
      <c r="M13" s="37">
        <f t="shared" ref="M13:M18" si="3">K13*L13</f>
        <v>0</v>
      </c>
      <c r="N13" s="15">
        <f t="shared" ref="N13:N18" si="4">M13*14%</f>
        <v>0</v>
      </c>
      <c r="O13" s="18">
        <f t="shared" ref="O13:O18" si="5">M13+N13</f>
        <v>0</v>
      </c>
      <c r="P13" s="31">
        <f t="shared" ref="P13:P18" si="6">J13+O13</f>
        <v>0</v>
      </c>
    </row>
    <row r="14" spans="1:16" s="14" customFormat="1" ht="72.599999999999994" customHeight="1" x14ac:dyDescent="0.25">
      <c r="A14" s="30"/>
      <c r="B14" s="90" t="s">
        <v>45</v>
      </c>
      <c r="C14" s="91"/>
      <c r="D14" s="92"/>
      <c r="E14" s="39" t="s">
        <v>46</v>
      </c>
      <c r="F14" s="9">
        <v>19</v>
      </c>
      <c r="G14" s="51"/>
      <c r="H14" s="15">
        <f t="shared" si="0"/>
        <v>0</v>
      </c>
      <c r="I14" s="15">
        <f t="shared" si="1"/>
        <v>0</v>
      </c>
      <c r="J14" s="18">
        <f t="shared" si="2"/>
        <v>0</v>
      </c>
      <c r="K14" s="17">
        <v>1</v>
      </c>
      <c r="L14" s="54"/>
      <c r="M14" s="37">
        <f t="shared" si="3"/>
        <v>0</v>
      </c>
      <c r="N14" s="15">
        <f t="shared" si="4"/>
        <v>0</v>
      </c>
      <c r="O14" s="18">
        <f t="shared" si="5"/>
        <v>0</v>
      </c>
      <c r="P14" s="31">
        <f t="shared" si="6"/>
        <v>0</v>
      </c>
    </row>
    <row r="15" spans="1:16" s="14" customFormat="1" ht="55.9" customHeight="1" x14ac:dyDescent="0.25">
      <c r="A15" s="30"/>
      <c r="B15" s="90" t="s">
        <v>47</v>
      </c>
      <c r="C15" s="91"/>
      <c r="D15" s="92"/>
      <c r="E15" s="39" t="s">
        <v>48</v>
      </c>
      <c r="F15" s="9">
        <v>22</v>
      </c>
      <c r="G15" s="51"/>
      <c r="H15" s="15">
        <f t="shared" si="0"/>
        <v>0</v>
      </c>
      <c r="I15" s="15">
        <f t="shared" si="1"/>
        <v>0</v>
      </c>
      <c r="J15" s="18">
        <f t="shared" si="2"/>
        <v>0</v>
      </c>
      <c r="K15" s="17">
        <v>1</v>
      </c>
      <c r="L15" s="54"/>
      <c r="M15" s="37">
        <f t="shared" si="3"/>
        <v>0</v>
      </c>
      <c r="N15" s="15">
        <f t="shared" si="4"/>
        <v>0</v>
      </c>
      <c r="O15" s="18">
        <f t="shared" si="5"/>
        <v>0</v>
      </c>
      <c r="P15" s="31">
        <f t="shared" si="6"/>
        <v>0</v>
      </c>
    </row>
    <row r="16" spans="1:16" s="14" customFormat="1" ht="46.9" customHeight="1" x14ac:dyDescent="0.25">
      <c r="A16" s="30"/>
      <c r="B16" s="90" t="s">
        <v>49</v>
      </c>
      <c r="C16" s="91"/>
      <c r="D16" s="92"/>
      <c r="E16" s="39" t="s">
        <v>50</v>
      </c>
      <c r="F16" s="9">
        <v>24</v>
      </c>
      <c r="G16" s="51"/>
      <c r="H16" s="15">
        <f t="shared" si="0"/>
        <v>0</v>
      </c>
      <c r="I16" s="15">
        <f t="shared" si="1"/>
        <v>0</v>
      </c>
      <c r="J16" s="18">
        <f t="shared" si="2"/>
        <v>0</v>
      </c>
      <c r="K16" s="17">
        <v>1</v>
      </c>
      <c r="L16" s="54"/>
      <c r="M16" s="37">
        <f t="shared" si="3"/>
        <v>0</v>
      </c>
      <c r="N16" s="15">
        <f t="shared" si="4"/>
        <v>0</v>
      </c>
      <c r="O16" s="18">
        <f t="shared" si="5"/>
        <v>0</v>
      </c>
      <c r="P16" s="31">
        <f t="shared" si="6"/>
        <v>0</v>
      </c>
    </row>
    <row r="17" spans="1:16" s="14" customFormat="1" ht="67.900000000000006" customHeight="1" x14ac:dyDescent="0.2">
      <c r="A17" s="30"/>
      <c r="B17" s="90" t="s">
        <v>51</v>
      </c>
      <c r="C17" s="91"/>
      <c r="D17" s="92"/>
      <c r="E17" s="39" t="s">
        <v>52</v>
      </c>
      <c r="F17" s="9">
        <v>46</v>
      </c>
      <c r="G17" s="51"/>
      <c r="H17" s="15">
        <f t="shared" si="0"/>
        <v>0</v>
      </c>
      <c r="I17" s="15">
        <f t="shared" si="1"/>
        <v>0</v>
      </c>
      <c r="J17" s="18">
        <f t="shared" si="2"/>
        <v>0</v>
      </c>
      <c r="K17" s="17">
        <v>1</v>
      </c>
      <c r="L17" s="54"/>
      <c r="M17" s="37">
        <f t="shared" si="3"/>
        <v>0</v>
      </c>
      <c r="N17" s="15">
        <f t="shared" si="4"/>
        <v>0</v>
      </c>
      <c r="O17" s="18">
        <f t="shared" si="5"/>
        <v>0</v>
      </c>
      <c r="P17" s="31">
        <f t="shared" si="6"/>
        <v>0</v>
      </c>
    </row>
    <row r="18" spans="1:16" s="14" customFormat="1" ht="67.900000000000006" customHeight="1" thickBot="1" x14ac:dyDescent="0.25">
      <c r="A18" s="30"/>
      <c r="B18" s="90" t="s">
        <v>53</v>
      </c>
      <c r="C18" s="91"/>
      <c r="D18" s="92"/>
      <c r="E18" s="39" t="s">
        <v>54</v>
      </c>
      <c r="F18" s="9">
        <v>107</v>
      </c>
      <c r="G18" s="56"/>
      <c r="H18" s="44">
        <f t="shared" si="0"/>
        <v>0</v>
      </c>
      <c r="I18" s="44">
        <f t="shared" si="1"/>
        <v>0</v>
      </c>
      <c r="J18" s="45">
        <f t="shared" si="2"/>
        <v>0</v>
      </c>
      <c r="K18" s="47">
        <v>1</v>
      </c>
      <c r="L18" s="57"/>
      <c r="M18" s="48">
        <f t="shared" si="3"/>
        <v>0</v>
      </c>
      <c r="N18" s="48">
        <f t="shared" si="4"/>
        <v>0</v>
      </c>
      <c r="O18" s="18">
        <f t="shared" si="5"/>
        <v>0</v>
      </c>
      <c r="P18" s="46">
        <f t="shared" si="6"/>
        <v>0</v>
      </c>
    </row>
    <row r="19" spans="1:16" ht="48.6" customHeight="1" thickBot="1" x14ac:dyDescent="0.55000000000000004">
      <c r="A19" s="28"/>
      <c r="B19" s="99" t="s">
        <v>71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1"/>
      <c r="P19" s="49">
        <f>SUM(P12:P18)</f>
        <v>0</v>
      </c>
    </row>
    <row r="20" spans="1:16" ht="21.75" x14ac:dyDescent="0.5">
      <c r="A20" s="28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9"/>
    </row>
    <row r="21" spans="1:16" ht="21.75" x14ac:dyDescent="0.5">
      <c r="A21" s="2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29"/>
    </row>
    <row r="22" spans="1:16" ht="21.75" x14ac:dyDescent="0.5">
      <c r="A22" s="28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29"/>
    </row>
    <row r="23" spans="1:16" ht="22.5" thickBot="1" x14ac:dyDescent="0.55000000000000004">
      <c r="A23" s="2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29"/>
    </row>
    <row r="24" spans="1:16" ht="23.25" x14ac:dyDescent="0.5">
      <c r="A24" s="28"/>
      <c r="B24" s="102" t="s">
        <v>35</v>
      </c>
      <c r="C24" s="103"/>
      <c r="D24" s="103"/>
      <c r="E24" s="103"/>
      <c r="F24" s="103"/>
      <c r="G24" s="103"/>
      <c r="H24" s="103"/>
      <c r="I24" s="104"/>
      <c r="J24" s="6"/>
      <c r="K24" s="6"/>
      <c r="L24" s="6"/>
      <c r="M24" s="6"/>
      <c r="N24" s="6"/>
      <c r="O24" s="6"/>
      <c r="P24" s="29"/>
    </row>
    <row r="25" spans="1:16" ht="21.75" x14ac:dyDescent="0.5">
      <c r="A25" s="28"/>
      <c r="B25" s="95" t="s">
        <v>36</v>
      </c>
      <c r="C25" s="96"/>
      <c r="D25" s="96"/>
      <c r="E25" s="96"/>
      <c r="F25" s="110"/>
      <c r="G25" s="111"/>
      <c r="H25" s="111"/>
      <c r="I25" s="112"/>
      <c r="J25" s="6"/>
      <c r="K25" s="6"/>
      <c r="L25" s="6"/>
      <c r="M25" s="6"/>
      <c r="N25" s="6"/>
      <c r="O25" s="6"/>
      <c r="P25" s="29"/>
    </row>
    <row r="26" spans="1:16" ht="21.75" x14ac:dyDescent="0.5">
      <c r="A26" s="28"/>
      <c r="B26" s="95" t="s">
        <v>37</v>
      </c>
      <c r="C26" s="96"/>
      <c r="D26" s="96"/>
      <c r="E26" s="96"/>
      <c r="F26" s="110"/>
      <c r="G26" s="111"/>
      <c r="H26" s="111"/>
      <c r="I26" s="112"/>
      <c r="J26" s="6"/>
      <c r="K26" s="6"/>
      <c r="L26" s="6"/>
      <c r="M26" s="6"/>
      <c r="N26" s="6"/>
      <c r="O26" s="6"/>
      <c r="P26" s="29"/>
    </row>
    <row r="27" spans="1:16" ht="21.75" x14ac:dyDescent="0.5">
      <c r="A27" s="28"/>
      <c r="B27" s="95" t="s">
        <v>38</v>
      </c>
      <c r="C27" s="96"/>
      <c r="D27" s="96"/>
      <c r="E27" s="96"/>
      <c r="F27" s="110"/>
      <c r="G27" s="111"/>
      <c r="H27" s="111"/>
      <c r="I27" s="112"/>
      <c r="J27" s="6"/>
      <c r="K27" s="6"/>
      <c r="L27" s="6"/>
      <c r="M27" s="6"/>
      <c r="N27" s="6"/>
      <c r="O27" s="6"/>
      <c r="P27" s="29"/>
    </row>
    <row r="28" spans="1:16" ht="22.5" thickBot="1" x14ac:dyDescent="0.55000000000000004">
      <c r="A28" s="28"/>
      <c r="B28" s="97" t="s">
        <v>39</v>
      </c>
      <c r="C28" s="98"/>
      <c r="D28" s="98"/>
      <c r="E28" s="98"/>
      <c r="F28" s="107"/>
      <c r="G28" s="108"/>
      <c r="H28" s="108"/>
      <c r="I28" s="109"/>
      <c r="J28" s="6"/>
      <c r="K28" s="6"/>
      <c r="L28" s="6"/>
      <c r="M28" s="6"/>
      <c r="N28" s="6"/>
      <c r="O28" s="6"/>
      <c r="P28" s="29"/>
    </row>
    <row r="29" spans="1:16" ht="21.75" x14ac:dyDescent="0.5">
      <c r="A29" s="28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29"/>
    </row>
    <row r="30" spans="1:16" ht="22.5" thickBot="1" x14ac:dyDescent="0.55000000000000004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5"/>
    </row>
  </sheetData>
  <sheetProtection password="D07C" sheet="1" objects="1" scenarios="1" selectLockedCells="1"/>
  <mergeCells count="31">
    <mergeCell ref="B28:E28"/>
    <mergeCell ref="F28:I28"/>
    <mergeCell ref="B25:E25"/>
    <mergeCell ref="F25:I25"/>
    <mergeCell ref="B26:E26"/>
    <mergeCell ref="F26:I26"/>
    <mergeCell ref="B27:E27"/>
    <mergeCell ref="F27:I27"/>
    <mergeCell ref="B18:D18"/>
    <mergeCell ref="B19:O19"/>
    <mergeCell ref="B24:I24"/>
    <mergeCell ref="B12:D12"/>
    <mergeCell ref="B13:D13"/>
    <mergeCell ref="B14:D14"/>
    <mergeCell ref="B15:D15"/>
    <mergeCell ref="B16:D16"/>
    <mergeCell ref="B17:D17"/>
    <mergeCell ref="B7:E7"/>
    <mergeCell ref="F7:I7"/>
    <mergeCell ref="B9:P9"/>
    <mergeCell ref="B10:E10"/>
    <mergeCell ref="F10:J10"/>
    <mergeCell ref="K10:O10"/>
    <mergeCell ref="P10:P11"/>
    <mergeCell ref="B11:D11"/>
    <mergeCell ref="B4:E4"/>
    <mergeCell ref="F4:I4"/>
    <mergeCell ref="B5:E5"/>
    <mergeCell ref="F5:I5"/>
    <mergeCell ref="B6:E6"/>
    <mergeCell ref="F6:I6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zoomScale="60" zoomScaleNormal="60" workbookViewId="0">
      <selection activeCell="G13" sqref="G13"/>
    </sheetView>
  </sheetViews>
  <sheetFormatPr defaultColWidth="8.85546875" defaultRowHeight="15" x14ac:dyDescent="0.25"/>
  <cols>
    <col min="1" max="4" width="8.85546875" style="40"/>
    <col min="5" max="5" width="31.7109375" style="40" customWidth="1"/>
    <col min="6" max="6" width="17.85546875" style="40" customWidth="1"/>
    <col min="7" max="7" width="23.28515625" style="40" customWidth="1"/>
    <col min="8" max="8" width="21.42578125" style="40" customWidth="1"/>
    <col min="9" max="9" width="17.5703125" style="40" customWidth="1"/>
    <col min="10" max="10" width="25.28515625" style="40" customWidth="1"/>
    <col min="11" max="11" width="14.5703125" style="40" customWidth="1"/>
    <col min="12" max="12" width="21.28515625" style="40" customWidth="1"/>
    <col min="13" max="13" width="16.28515625" style="40" customWidth="1"/>
    <col min="14" max="14" width="13.42578125" style="40" customWidth="1"/>
    <col min="15" max="15" width="17.7109375" style="40" customWidth="1"/>
    <col min="16" max="16" width="24.28515625" style="40" customWidth="1"/>
    <col min="17" max="16384" width="8.85546875" style="40"/>
  </cols>
  <sheetData>
    <row r="1" spans="1:16" ht="21" x14ac:dyDescent="0.6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ht="21" x14ac:dyDescent="0.6">
      <c r="A2" s="28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29"/>
    </row>
    <row r="3" spans="1:16" ht="21.6" thickBot="1" x14ac:dyDescent="0.65">
      <c r="A3" s="28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29"/>
    </row>
    <row r="4" spans="1:16" ht="21.6" thickBot="1" x14ac:dyDescent="0.65">
      <c r="A4" s="28"/>
      <c r="B4" s="63" t="s">
        <v>0</v>
      </c>
      <c r="C4" s="64"/>
      <c r="D4" s="64"/>
      <c r="E4" s="65"/>
      <c r="F4" s="58" t="s">
        <v>1</v>
      </c>
      <c r="G4" s="58"/>
      <c r="H4" s="58"/>
      <c r="I4" s="58"/>
      <c r="J4" s="41"/>
      <c r="K4" s="41"/>
      <c r="L4" s="41"/>
      <c r="M4" s="41"/>
      <c r="N4" s="41"/>
      <c r="O4" s="41"/>
      <c r="P4" s="29"/>
    </row>
    <row r="5" spans="1:16" ht="28.15" customHeight="1" x14ac:dyDescent="0.6">
      <c r="A5" s="28"/>
      <c r="B5" s="66" t="s">
        <v>2</v>
      </c>
      <c r="C5" s="67"/>
      <c r="D5" s="67"/>
      <c r="E5" s="68"/>
      <c r="F5" s="58" t="s">
        <v>3</v>
      </c>
      <c r="G5" s="58"/>
      <c r="H5" s="58"/>
      <c r="I5" s="58"/>
      <c r="J5" s="41"/>
      <c r="K5" s="41"/>
      <c r="L5" s="41"/>
      <c r="M5" s="41"/>
      <c r="N5" s="41"/>
      <c r="O5" s="41"/>
      <c r="P5" s="29"/>
    </row>
    <row r="6" spans="1:16" ht="38.450000000000003" customHeight="1" x14ac:dyDescent="0.6">
      <c r="A6" s="28"/>
      <c r="B6" s="66" t="s">
        <v>4</v>
      </c>
      <c r="C6" s="67"/>
      <c r="D6" s="67"/>
      <c r="E6" s="68"/>
      <c r="F6" s="60" t="s">
        <v>64</v>
      </c>
      <c r="G6" s="61"/>
      <c r="H6" s="61"/>
      <c r="I6" s="113"/>
      <c r="J6" s="41"/>
      <c r="K6" s="41"/>
      <c r="L6" s="41"/>
      <c r="M6" s="41"/>
      <c r="N6" s="41"/>
      <c r="O6" s="41"/>
      <c r="P6" s="29"/>
    </row>
    <row r="7" spans="1:16" ht="47.45" customHeight="1" thickBot="1" x14ac:dyDescent="0.65">
      <c r="A7" s="28"/>
      <c r="B7" s="87" t="s">
        <v>6</v>
      </c>
      <c r="C7" s="88"/>
      <c r="D7" s="88"/>
      <c r="E7" s="89"/>
      <c r="F7" s="69"/>
      <c r="G7" s="69"/>
      <c r="H7" s="69"/>
      <c r="I7" s="69"/>
      <c r="J7" s="41"/>
      <c r="K7" s="41"/>
      <c r="L7" s="41"/>
      <c r="M7" s="41"/>
      <c r="N7" s="41"/>
      <c r="O7" s="41"/>
      <c r="P7" s="29"/>
    </row>
    <row r="8" spans="1:16" ht="21" x14ac:dyDescent="0.6">
      <c r="A8" s="28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29"/>
    </row>
    <row r="9" spans="1:16" ht="24" thickBot="1" x14ac:dyDescent="0.65">
      <c r="A9" s="28"/>
      <c r="B9" s="71" t="s">
        <v>7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</row>
    <row r="10" spans="1:16" ht="23.25" x14ac:dyDescent="0.5">
      <c r="A10" s="28"/>
      <c r="B10" s="84" t="s">
        <v>8</v>
      </c>
      <c r="C10" s="85"/>
      <c r="D10" s="85"/>
      <c r="E10" s="86"/>
      <c r="F10" s="74" t="s">
        <v>9</v>
      </c>
      <c r="G10" s="75"/>
      <c r="H10" s="75"/>
      <c r="I10" s="75"/>
      <c r="J10" s="76"/>
      <c r="K10" s="77" t="s">
        <v>10</v>
      </c>
      <c r="L10" s="78"/>
      <c r="M10" s="78"/>
      <c r="N10" s="78"/>
      <c r="O10" s="79"/>
      <c r="P10" s="80" t="s">
        <v>11</v>
      </c>
    </row>
    <row r="11" spans="1:16" ht="38.25" thickBot="1" x14ac:dyDescent="0.55000000000000004">
      <c r="A11" s="28"/>
      <c r="B11" s="82" t="s">
        <v>12</v>
      </c>
      <c r="C11" s="83"/>
      <c r="D11" s="83"/>
      <c r="E11" s="43" t="s">
        <v>13</v>
      </c>
      <c r="F11" s="42" t="s">
        <v>14</v>
      </c>
      <c r="G11" s="1" t="s">
        <v>15</v>
      </c>
      <c r="H11" s="2" t="s">
        <v>16</v>
      </c>
      <c r="I11" s="2" t="s">
        <v>17</v>
      </c>
      <c r="J11" s="3" t="s">
        <v>18</v>
      </c>
      <c r="K11" s="4" t="s">
        <v>14</v>
      </c>
      <c r="L11" s="1" t="s">
        <v>15</v>
      </c>
      <c r="M11" s="2" t="s">
        <v>16</v>
      </c>
      <c r="N11" s="2" t="s">
        <v>17</v>
      </c>
      <c r="O11" s="3" t="s">
        <v>18</v>
      </c>
      <c r="P11" s="81"/>
    </row>
    <row r="12" spans="1:16" s="14" customFormat="1" ht="49.9" customHeight="1" x14ac:dyDescent="0.25">
      <c r="A12" s="30"/>
      <c r="B12" s="90" t="s">
        <v>55</v>
      </c>
      <c r="C12" s="91"/>
      <c r="D12" s="92"/>
      <c r="E12" s="39" t="s">
        <v>58</v>
      </c>
      <c r="F12" s="9">
        <v>17</v>
      </c>
      <c r="G12" s="50"/>
      <c r="H12" s="10">
        <f>F12*G12</f>
        <v>0</v>
      </c>
      <c r="I12" s="10">
        <f>H12*14%</f>
        <v>0</v>
      </c>
      <c r="J12" s="13">
        <f>H12+I12</f>
        <v>0</v>
      </c>
      <c r="K12" s="12">
        <v>1</v>
      </c>
      <c r="L12" s="53"/>
      <c r="M12" s="36">
        <f>K12*L12</f>
        <v>0</v>
      </c>
      <c r="N12" s="10">
        <f>M12*14%</f>
        <v>0</v>
      </c>
      <c r="O12" s="13">
        <f>M12+N12</f>
        <v>0</v>
      </c>
      <c r="P12" s="31">
        <f>J12+O12</f>
        <v>0</v>
      </c>
    </row>
    <row r="13" spans="1:16" s="14" customFormat="1" ht="58.15" customHeight="1" x14ac:dyDescent="0.25">
      <c r="A13" s="30"/>
      <c r="B13" s="90" t="s">
        <v>56</v>
      </c>
      <c r="C13" s="91"/>
      <c r="D13" s="92"/>
      <c r="E13" s="39" t="s">
        <v>59</v>
      </c>
      <c r="F13" s="9">
        <v>20</v>
      </c>
      <c r="G13" s="51"/>
      <c r="H13" s="15">
        <f t="shared" ref="H13:H15" si="0">F13*G13</f>
        <v>0</v>
      </c>
      <c r="I13" s="15">
        <f t="shared" ref="I13:I15" si="1">H13*14%</f>
        <v>0</v>
      </c>
      <c r="J13" s="18">
        <f t="shared" ref="J13:J15" si="2">H13+I13</f>
        <v>0</v>
      </c>
      <c r="K13" s="17">
        <v>1</v>
      </c>
      <c r="L13" s="54"/>
      <c r="M13" s="37">
        <f t="shared" ref="M13:M15" si="3">K13*L13</f>
        <v>0</v>
      </c>
      <c r="N13" s="15">
        <f t="shared" ref="N13:N15" si="4">M13*14%</f>
        <v>0</v>
      </c>
      <c r="O13" s="18">
        <f t="shared" ref="O13:O15" si="5">M13+N13</f>
        <v>0</v>
      </c>
      <c r="P13" s="31">
        <f t="shared" ref="P13:P15" si="6">J13+O13</f>
        <v>0</v>
      </c>
    </row>
    <row r="14" spans="1:16" s="14" customFormat="1" ht="72.599999999999994" customHeight="1" x14ac:dyDescent="0.25">
      <c r="A14" s="30"/>
      <c r="B14" s="90" t="s">
        <v>57</v>
      </c>
      <c r="C14" s="91"/>
      <c r="D14" s="92"/>
      <c r="E14" s="39" t="s">
        <v>60</v>
      </c>
      <c r="F14" s="9">
        <v>21</v>
      </c>
      <c r="G14" s="51"/>
      <c r="H14" s="15">
        <f t="shared" si="0"/>
        <v>0</v>
      </c>
      <c r="I14" s="15">
        <f t="shared" si="1"/>
        <v>0</v>
      </c>
      <c r="J14" s="18">
        <f t="shared" si="2"/>
        <v>0</v>
      </c>
      <c r="K14" s="17">
        <v>1</v>
      </c>
      <c r="L14" s="54"/>
      <c r="M14" s="37">
        <f t="shared" si="3"/>
        <v>0</v>
      </c>
      <c r="N14" s="15">
        <f t="shared" si="4"/>
        <v>0</v>
      </c>
      <c r="O14" s="18">
        <f t="shared" si="5"/>
        <v>0</v>
      </c>
      <c r="P14" s="31">
        <f t="shared" si="6"/>
        <v>0</v>
      </c>
    </row>
    <row r="15" spans="1:16" s="14" customFormat="1" ht="55.9" customHeight="1" thickBot="1" x14ac:dyDescent="0.3">
      <c r="A15" s="30"/>
      <c r="B15" s="90" t="s">
        <v>62</v>
      </c>
      <c r="C15" s="91"/>
      <c r="D15" s="92"/>
      <c r="E15" s="39" t="s">
        <v>61</v>
      </c>
      <c r="F15" s="9">
        <v>23</v>
      </c>
      <c r="G15" s="51"/>
      <c r="H15" s="15">
        <f t="shared" si="0"/>
        <v>0</v>
      </c>
      <c r="I15" s="15">
        <f t="shared" si="1"/>
        <v>0</v>
      </c>
      <c r="J15" s="18">
        <f t="shared" si="2"/>
        <v>0</v>
      </c>
      <c r="K15" s="17">
        <v>1</v>
      </c>
      <c r="L15" s="54"/>
      <c r="M15" s="37">
        <f t="shared" si="3"/>
        <v>0</v>
      </c>
      <c r="N15" s="15">
        <f t="shared" si="4"/>
        <v>0</v>
      </c>
      <c r="O15" s="18">
        <f t="shared" si="5"/>
        <v>0</v>
      </c>
      <c r="P15" s="31">
        <f t="shared" si="6"/>
        <v>0</v>
      </c>
    </row>
    <row r="16" spans="1:16" ht="48.6" customHeight="1" thickBot="1" x14ac:dyDescent="0.55000000000000004">
      <c r="A16" s="28"/>
      <c r="B16" s="99" t="s">
        <v>70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1"/>
      <c r="P16" s="49">
        <f>SUM(P12:P15)</f>
        <v>0</v>
      </c>
    </row>
    <row r="17" spans="1:16" ht="21" x14ac:dyDescent="0.6">
      <c r="A17" s="28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29"/>
    </row>
    <row r="18" spans="1:16" ht="21" x14ac:dyDescent="0.6">
      <c r="A18" s="2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29"/>
    </row>
    <row r="19" spans="1:16" ht="21" x14ac:dyDescent="0.6">
      <c r="A19" s="28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29"/>
    </row>
    <row r="20" spans="1:16" ht="21.6" thickBot="1" x14ac:dyDescent="0.65">
      <c r="A20" s="28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29"/>
    </row>
    <row r="21" spans="1:16" ht="23.45" x14ac:dyDescent="0.6">
      <c r="A21" s="28"/>
      <c r="B21" s="102" t="s">
        <v>65</v>
      </c>
      <c r="C21" s="103"/>
      <c r="D21" s="103"/>
      <c r="E21" s="103"/>
      <c r="F21" s="103"/>
      <c r="G21" s="103"/>
      <c r="H21" s="103"/>
      <c r="I21" s="104"/>
      <c r="J21" s="41"/>
      <c r="K21" s="41"/>
      <c r="L21" s="41"/>
      <c r="M21" s="41"/>
      <c r="N21" s="41"/>
      <c r="O21" s="41"/>
      <c r="P21" s="29"/>
    </row>
    <row r="22" spans="1:16" ht="21" x14ac:dyDescent="0.6">
      <c r="A22" s="28"/>
      <c r="B22" s="95" t="s">
        <v>36</v>
      </c>
      <c r="C22" s="96"/>
      <c r="D22" s="96"/>
      <c r="E22" s="96"/>
      <c r="F22" s="110"/>
      <c r="G22" s="111"/>
      <c r="H22" s="111"/>
      <c r="I22" s="112"/>
      <c r="J22" s="41"/>
      <c r="K22" s="41"/>
      <c r="L22" s="41"/>
      <c r="M22" s="41"/>
      <c r="N22" s="41"/>
      <c r="O22" s="41"/>
      <c r="P22" s="29"/>
    </row>
    <row r="23" spans="1:16" ht="21" x14ac:dyDescent="0.6">
      <c r="A23" s="28"/>
      <c r="B23" s="95" t="s">
        <v>37</v>
      </c>
      <c r="C23" s="96"/>
      <c r="D23" s="96"/>
      <c r="E23" s="96"/>
      <c r="F23" s="110"/>
      <c r="G23" s="111"/>
      <c r="H23" s="111"/>
      <c r="I23" s="112"/>
      <c r="J23" s="41"/>
      <c r="K23" s="41"/>
      <c r="L23" s="41"/>
      <c r="M23" s="41"/>
      <c r="N23" s="41"/>
      <c r="O23" s="41"/>
      <c r="P23" s="29"/>
    </row>
    <row r="24" spans="1:16" ht="21" x14ac:dyDescent="0.6">
      <c r="A24" s="28"/>
      <c r="B24" s="95" t="s">
        <v>38</v>
      </c>
      <c r="C24" s="96"/>
      <c r="D24" s="96"/>
      <c r="E24" s="96"/>
      <c r="F24" s="110"/>
      <c r="G24" s="111"/>
      <c r="H24" s="111"/>
      <c r="I24" s="112"/>
      <c r="J24" s="41"/>
      <c r="K24" s="41"/>
      <c r="L24" s="41"/>
      <c r="M24" s="41"/>
      <c r="N24" s="41"/>
      <c r="O24" s="41"/>
      <c r="P24" s="29"/>
    </row>
    <row r="25" spans="1:16" ht="21.6" thickBot="1" x14ac:dyDescent="0.65">
      <c r="A25" s="28"/>
      <c r="B25" s="97" t="s">
        <v>39</v>
      </c>
      <c r="C25" s="98"/>
      <c r="D25" s="98"/>
      <c r="E25" s="98"/>
      <c r="F25" s="107"/>
      <c r="G25" s="108"/>
      <c r="H25" s="108"/>
      <c r="I25" s="109"/>
      <c r="J25" s="41"/>
      <c r="K25" s="41"/>
      <c r="L25" s="41"/>
      <c r="M25" s="41"/>
      <c r="N25" s="41"/>
      <c r="O25" s="41"/>
      <c r="P25" s="29"/>
    </row>
    <row r="26" spans="1:16" ht="21" x14ac:dyDescent="0.6">
      <c r="A26" s="28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29"/>
    </row>
    <row r="27" spans="1:16" ht="21.6" thickBot="1" x14ac:dyDescent="0.65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5"/>
    </row>
  </sheetData>
  <sheetProtection password="D07C" sheet="1" objects="1" scenarios="1" selectLockedCells="1"/>
  <mergeCells count="28">
    <mergeCell ref="B24:E24"/>
    <mergeCell ref="F24:I24"/>
    <mergeCell ref="B25:E25"/>
    <mergeCell ref="F25:I25"/>
    <mergeCell ref="B15:D15"/>
    <mergeCell ref="B16:O16"/>
    <mergeCell ref="B21:I21"/>
    <mergeCell ref="B22:E22"/>
    <mergeCell ref="F22:I22"/>
    <mergeCell ref="B23:E23"/>
    <mergeCell ref="F23:I23"/>
    <mergeCell ref="B12:D12"/>
    <mergeCell ref="B13:D13"/>
    <mergeCell ref="B14:D14"/>
    <mergeCell ref="B7:E7"/>
    <mergeCell ref="F7:I7"/>
    <mergeCell ref="B9:P9"/>
    <mergeCell ref="B10:E10"/>
    <mergeCell ref="F10:J10"/>
    <mergeCell ref="K10:O10"/>
    <mergeCell ref="P10:P11"/>
    <mergeCell ref="B11:D11"/>
    <mergeCell ref="B4:E4"/>
    <mergeCell ref="F4:I4"/>
    <mergeCell ref="B5:E5"/>
    <mergeCell ref="F5:I5"/>
    <mergeCell ref="B6:E6"/>
    <mergeCell ref="F6:I6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Cluster A</vt:lpstr>
      <vt:lpstr>Cluster B</vt:lpstr>
      <vt:lpstr>Cluster C</vt:lpstr>
      <vt:lpstr>'Cluster A'!Print_Area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Zamokuhle Latha</cp:lastModifiedBy>
  <cp:lastPrinted>2017-03-02T14:46:21Z</cp:lastPrinted>
  <dcterms:created xsi:type="dcterms:W3CDTF">2017-03-02T13:25:56Z</dcterms:created>
  <dcterms:modified xsi:type="dcterms:W3CDTF">2017-03-03T07:20:01Z</dcterms:modified>
</cp:coreProperties>
</file>